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Urt" sheetId="1" r:id="rId1"/>
    <sheet name="Gram" sheetId="2" r:id="rId2"/>
  </sheets>
  <definedNames>
    <definedName name="_xlnm.Print_Area" localSheetId="0">Urt!$B$2:$G$31</definedName>
  </definedNames>
  <calcPr calcId="125725"/>
</workbook>
</file>

<file path=xl/calcChain.xml><?xml version="1.0" encoding="utf-8"?>
<calcChain xmlns="http://schemas.openxmlformats.org/spreadsheetml/2006/main">
  <c r="E27" i="2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31" s="1"/>
  <c r="D31" s="1"/>
  <c r="E2"/>
  <c r="D2"/>
  <c r="C2"/>
  <c r="B2"/>
  <c r="F31" i="1"/>
  <c r="C31"/>
</calcChain>
</file>

<file path=xl/sharedStrings.xml><?xml version="1.0" encoding="utf-8"?>
<sst xmlns="http://schemas.openxmlformats.org/spreadsheetml/2006/main" count="83" uniqueCount="74">
  <si>
    <t>Jægermeister krydderurter</t>
  </si>
  <si>
    <t>gram</t>
  </si>
  <si>
    <t>Nr.</t>
  </si>
  <si>
    <t>Vægt</t>
  </si>
  <si>
    <t>gram krydderurter</t>
  </si>
  <si>
    <t>gram krydderurter i alt</t>
  </si>
  <si>
    <t>walter</t>
  </si>
  <si>
    <t>Reg. No. 1300</t>
  </si>
  <si>
    <t xml:space="preserve">Lakridsrod, skåret </t>
  </si>
  <si>
    <r>
      <t xml:space="preserve">Udarbejdet af Jørgen Walter </t>
    </r>
    <r>
      <rPr>
        <b/>
        <sz val="14"/>
        <color indexed="8"/>
        <rFont val="Arial"/>
        <family val="2"/>
      </rPr>
      <t>©</t>
    </r>
  </si>
  <si>
    <t>53 krydderurter ud af 56 krydderurter, som findes i Jägermeister.</t>
  </si>
  <si>
    <t>COPYRIGHT © 2017</t>
  </si>
  <si>
    <t xml:space="preserve">www.bmw-snapselaug.dk </t>
  </si>
  <si>
    <t xml:space="preserve"> gram</t>
  </si>
  <si>
    <t xml:space="preserve">Angosturabark, skåret </t>
  </si>
  <si>
    <t xml:space="preserve">Appelsinskal sød </t>
  </si>
  <si>
    <t xml:space="preserve">Birkes blå </t>
  </si>
  <si>
    <t xml:space="preserve">Bynke Grå </t>
  </si>
  <si>
    <t xml:space="preserve">Citronskal </t>
  </si>
  <si>
    <t xml:space="preserve">Citronverbena </t>
  </si>
  <si>
    <t xml:space="preserve">Enebær hele, stødt </t>
  </si>
  <si>
    <t xml:space="preserve">Eukalyptusblade </t>
  </si>
  <si>
    <t xml:space="preserve">Fennikel frø </t>
  </si>
  <si>
    <t xml:space="preserve">Hjertensfryd Melisse </t>
  </si>
  <si>
    <t xml:space="preserve">Hybenskaller, tørrede </t>
  </si>
  <si>
    <t xml:space="preserve">Ingefær, tørret </t>
  </si>
  <si>
    <t xml:space="preserve">Kaffebønner Espresso </t>
  </si>
  <si>
    <t xml:space="preserve">Kamille blomst </t>
  </si>
  <si>
    <t xml:space="preserve">Kanel hel knust </t>
  </si>
  <si>
    <t xml:space="preserve">Kardemomme hel </t>
  </si>
  <si>
    <t xml:space="preserve">Koriander,hel,  stødt </t>
  </si>
  <si>
    <t xml:space="preserve">Kvanfrø, hel, stødt </t>
  </si>
  <si>
    <t xml:space="preserve">Lavendelblomst </t>
  </si>
  <si>
    <t xml:space="preserve">Lemongræs </t>
  </si>
  <si>
    <t xml:space="preserve">Lyngblomster, tørrede </t>
  </si>
  <si>
    <t xml:space="preserve">Mandler, split </t>
  </si>
  <si>
    <t xml:space="preserve">Mate </t>
  </si>
  <si>
    <t xml:space="preserve">Muscovadorørsukker, økologisk </t>
  </si>
  <si>
    <t xml:space="preserve">Muskatnød, hel,  knust </t>
  </si>
  <si>
    <t xml:space="preserve">Nellike, hel </t>
  </si>
  <si>
    <t xml:space="preserve">Peber, hel sort, stødt </t>
  </si>
  <si>
    <t xml:space="preserve">Pomeransskal bitter </t>
  </si>
  <si>
    <t xml:space="preserve">Pomeransskal sød </t>
  </si>
  <si>
    <t xml:space="preserve">Rejnfan, tørrede </t>
  </si>
  <si>
    <t xml:space="preserve">Rosmarin urt, tørrede </t>
  </si>
  <si>
    <t xml:space="preserve">Røllike, tørrede </t>
  </si>
  <si>
    <t xml:space="preserve">Safrantråde </t>
  </si>
  <si>
    <t xml:space="preserve">Stjerneanis </t>
  </si>
  <si>
    <t xml:space="preserve">Tonkabønner 5 stk. </t>
  </si>
  <si>
    <t xml:space="preserve">Tormentilrod, skåret </t>
  </si>
  <si>
    <t xml:space="preserve">Vanillestang 1 stk. </t>
  </si>
  <si>
    <t>I alt krydderurter</t>
  </si>
  <si>
    <t xml:space="preserve">Rosenblade/Rosenknopper, tørrede </t>
  </si>
  <si>
    <t xml:space="preserve">Althearod, skåret  </t>
  </si>
  <si>
    <t xml:space="preserve">Angelikarod, skåret </t>
  </si>
  <si>
    <t xml:space="preserve">Baldrianrod, skåret </t>
  </si>
  <si>
    <t xml:space="preserve">Burrerod, skåret </t>
  </si>
  <si>
    <t xml:space="preserve">Egebark, skåret </t>
  </si>
  <si>
    <t xml:space="preserve">Ensianrod, skåret </t>
  </si>
  <si>
    <t xml:space="preserve">Galangarod, skåret </t>
  </si>
  <si>
    <t xml:space="preserve">Ginsengrod, skåret </t>
  </si>
  <si>
    <t xml:space="preserve">Kinabark, skåret </t>
  </si>
  <si>
    <t xml:space="preserve">Pimpinellerod, skåret </t>
  </si>
  <si>
    <t xml:space="preserve">Rabarberrod, skåret </t>
  </si>
  <si>
    <t xml:space="preserve">Rønnebær, tørrede (el. 20 g friske) </t>
  </si>
  <si>
    <t xml:space="preserve">Porse blade / rakler, tørrede </t>
  </si>
  <si>
    <r>
      <t>Navne med</t>
    </r>
    <r>
      <rPr>
        <sz val="14"/>
        <color rgb="FFFF0000"/>
        <rFont val="Calibri"/>
        <family val="2"/>
        <scheme val="minor"/>
      </rPr>
      <t xml:space="preserve"> rød skrift</t>
    </r>
    <r>
      <rPr>
        <sz val="14"/>
        <color theme="1"/>
        <rFont val="Calibri"/>
        <family val="2"/>
        <scheme val="minor"/>
      </rPr>
      <t xml:space="preserve"> kunne ikke skaffes i 2017. Prøver igen i 2018</t>
    </r>
  </si>
  <si>
    <t>Angosturabark kan ikke mere købes i EU.</t>
  </si>
  <si>
    <t>Prøv derfor ½ af hver: Ege og Ensianrod</t>
  </si>
  <si>
    <t xml:space="preserve">Aloe vera juice 2 cl </t>
  </si>
  <si>
    <t>www.walter-lystfisker.dk</t>
  </si>
  <si>
    <t>Ginsengrod har jeg ikke fundet</t>
  </si>
  <si>
    <t>Angosturabark kan ikke mere købes i EU</t>
  </si>
  <si>
    <t>53 krydderurter ud af 56 krydderurter, som findes i Jägermeister</t>
  </si>
</sst>
</file>

<file path=xl/styles.xml><?xml version="1.0" encoding="utf-8"?>
<styleSheet xmlns="http://schemas.openxmlformats.org/spreadsheetml/2006/main">
  <numFmts count="1">
    <numFmt numFmtId="164" formatCode="_ * #,##0.000_ ;_ * \-#,##0.000_ ;_ * &quot;-&quot;???_ ;_ @_ 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0" tint="-0.14999847407452621"/>
      <name val="Calibri"/>
      <family val="2"/>
      <scheme val="minor"/>
    </font>
    <font>
      <u/>
      <sz val="14"/>
      <color theme="10"/>
      <name val="Calibri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164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0" xfId="1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/>
    <xf numFmtId="0" fontId="10" fillId="0" borderId="9" xfId="0" applyFont="1" applyFill="1" applyBorder="1"/>
    <xf numFmtId="0" fontId="10" fillId="0" borderId="11" xfId="0" applyFont="1" applyFill="1" applyBorder="1" applyAlignment="1"/>
    <xf numFmtId="0" fontId="10" fillId="0" borderId="1" xfId="0" applyFont="1" applyFill="1" applyBorder="1" applyAlignment="1"/>
    <xf numFmtId="0" fontId="10" fillId="0" borderId="12" xfId="0" applyFont="1" applyFill="1" applyBorder="1" applyAlignment="1"/>
    <xf numFmtId="0" fontId="8" fillId="2" borderId="0" xfId="0" applyFont="1" applyFill="1" applyAlignment="1">
      <alignment horizontal="center"/>
    </xf>
    <xf numFmtId="0" fontId="11" fillId="0" borderId="9" xfId="0" applyFont="1" applyFill="1" applyBorder="1"/>
    <xf numFmtId="0" fontId="11" fillId="0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mw-snapselaug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/>
  </sheetViews>
  <sheetFormatPr defaultRowHeight="18.75"/>
  <cols>
    <col min="1" max="1" width="3.7109375" style="16" customWidth="1"/>
    <col min="2" max="3" width="10.7109375" style="22" customWidth="1"/>
    <col min="4" max="4" width="48.7109375" style="16" customWidth="1"/>
    <col min="5" max="6" width="10.7109375" style="16" customWidth="1"/>
    <col min="7" max="7" width="48.7109375" style="16" customWidth="1"/>
    <col min="8" max="16384" width="9.140625" style="16"/>
  </cols>
  <sheetData>
    <row r="1" spans="1:18" ht="19.5" thickBot="1">
      <c r="A1" s="14"/>
      <c r="B1" s="15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9.5" thickBot="1">
      <c r="A2" s="14"/>
      <c r="B2" s="1" t="s">
        <v>2</v>
      </c>
      <c r="C2" s="2" t="s">
        <v>13</v>
      </c>
      <c r="D2" s="3" t="s">
        <v>0</v>
      </c>
      <c r="E2" s="2" t="s">
        <v>2</v>
      </c>
      <c r="F2" s="2" t="s">
        <v>1</v>
      </c>
      <c r="G2" s="4" t="s">
        <v>0</v>
      </c>
      <c r="H2" s="14"/>
      <c r="I2" s="14" t="s">
        <v>73</v>
      </c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14"/>
      <c r="B3" s="5">
        <v>1</v>
      </c>
      <c r="C3" s="6">
        <v>2</v>
      </c>
      <c r="D3" s="7" t="s">
        <v>69</v>
      </c>
      <c r="E3" s="5">
        <v>29</v>
      </c>
      <c r="F3" s="6">
        <v>4</v>
      </c>
      <c r="G3" s="7" t="s">
        <v>8</v>
      </c>
      <c r="H3" s="14"/>
      <c r="I3" s="14" t="s">
        <v>66</v>
      </c>
      <c r="J3" s="14"/>
      <c r="K3" s="14"/>
      <c r="L3" s="14"/>
      <c r="M3" s="14"/>
      <c r="N3" s="14"/>
      <c r="O3" s="14"/>
      <c r="P3" s="14"/>
      <c r="Q3" s="14"/>
      <c r="R3" s="14"/>
    </row>
    <row r="4" spans="1:18">
      <c r="A4" s="14"/>
      <c r="B4" s="8">
        <v>2</v>
      </c>
      <c r="C4" s="9">
        <v>2</v>
      </c>
      <c r="D4" s="10" t="s">
        <v>53</v>
      </c>
      <c r="E4" s="8">
        <v>30</v>
      </c>
      <c r="F4" s="9">
        <v>1</v>
      </c>
      <c r="G4" s="10" t="s">
        <v>32</v>
      </c>
      <c r="H4" s="14"/>
      <c r="I4" s="14" t="s">
        <v>72</v>
      </c>
      <c r="J4" s="14"/>
      <c r="K4" s="14"/>
      <c r="L4" s="14"/>
      <c r="M4" s="14"/>
      <c r="N4" s="14"/>
      <c r="O4" s="14"/>
      <c r="P4" s="14"/>
      <c r="Q4" s="14"/>
      <c r="R4" s="14"/>
    </row>
    <row r="5" spans="1:18">
      <c r="A5" s="14"/>
      <c r="B5" s="8">
        <v>3</v>
      </c>
      <c r="C5" s="9">
        <v>2</v>
      </c>
      <c r="D5" s="10" t="s">
        <v>54</v>
      </c>
      <c r="E5" s="8">
        <v>31</v>
      </c>
      <c r="F5" s="9">
        <v>1</v>
      </c>
      <c r="G5" s="10" t="s">
        <v>33</v>
      </c>
      <c r="H5" s="14"/>
      <c r="I5" s="14" t="s">
        <v>68</v>
      </c>
      <c r="J5" s="14"/>
      <c r="K5" s="14"/>
      <c r="L5" s="14"/>
      <c r="M5" s="14"/>
      <c r="N5" s="14"/>
      <c r="O5" s="14"/>
      <c r="P5" s="14"/>
      <c r="Q5" s="14"/>
      <c r="R5" s="14"/>
    </row>
    <row r="6" spans="1:18">
      <c r="A6" s="14"/>
      <c r="B6" s="8">
        <v>4</v>
      </c>
      <c r="C6" s="9">
        <v>3</v>
      </c>
      <c r="D6" s="37" t="s">
        <v>14</v>
      </c>
      <c r="E6" s="8">
        <v>32</v>
      </c>
      <c r="F6" s="9">
        <v>2</v>
      </c>
      <c r="G6" s="10" t="s">
        <v>34</v>
      </c>
      <c r="H6" s="14"/>
      <c r="I6" s="14" t="s">
        <v>71</v>
      </c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14"/>
      <c r="B7" s="8">
        <v>5</v>
      </c>
      <c r="C7" s="9">
        <v>3</v>
      </c>
      <c r="D7" s="10" t="s">
        <v>15</v>
      </c>
      <c r="E7" s="8">
        <v>33</v>
      </c>
      <c r="F7" s="9">
        <v>10</v>
      </c>
      <c r="G7" s="10" t="s">
        <v>35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4"/>
      <c r="B8" s="8">
        <v>6</v>
      </c>
      <c r="C8" s="9">
        <v>1</v>
      </c>
      <c r="D8" s="10" t="s">
        <v>55</v>
      </c>
      <c r="E8" s="8">
        <v>34</v>
      </c>
      <c r="F8" s="9">
        <v>2</v>
      </c>
      <c r="G8" s="10" t="s">
        <v>36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>
      <c r="A9" s="14"/>
      <c r="B9" s="8">
        <v>7</v>
      </c>
      <c r="C9" s="9">
        <v>2</v>
      </c>
      <c r="D9" s="10" t="s">
        <v>16</v>
      </c>
      <c r="E9" s="8">
        <v>35</v>
      </c>
      <c r="F9" s="9">
        <v>10</v>
      </c>
      <c r="G9" s="10" t="s">
        <v>37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>
      <c r="A10" s="14"/>
      <c r="B10" s="8">
        <v>8</v>
      </c>
      <c r="C10" s="9">
        <v>2</v>
      </c>
      <c r="D10" s="10" t="s">
        <v>56</v>
      </c>
      <c r="E10" s="8">
        <v>36</v>
      </c>
      <c r="F10" s="9">
        <v>6</v>
      </c>
      <c r="G10" s="10" t="s">
        <v>38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>
      <c r="A11" s="14"/>
      <c r="B11" s="8">
        <v>9</v>
      </c>
      <c r="C11" s="9">
        <v>1</v>
      </c>
      <c r="D11" s="10" t="s">
        <v>17</v>
      </c>
      <c r="E11" s="8">
        <v>37</v>
      </c>
      <c r="F11" s="9">
        <v>1</v>
      </c>
      <c r="G11" s="10" t="s">
        <v>39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>
      <c r="A12" s="14"/>
      <c r="B12" s="8">
        <v>10</v>
      </c>
      <c r="C12" s="9">
        <v>2</v>
      </c>
      <c r="D12" s="10" t="s">
        <v>18</v>
      </c>
      <c r="E12" s="8">
        <v>38</v>
      </c>
      <c r="F12" s="9">
        <v>2</v>
      </c>
      <c r="G12" s="10" t="s">
        <v>40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>
      <c r="A13" s="14"/>
      <c r="B13" s="8">
        <v>11</v>
      </c>
      <c r="C13" s="9">
        <v>1</v>
      </c>
      <c r="D13" s="10" t="s">
        <v>19</v>
      </c>
      <c r="E13" s="8">
        <v>39</v>
      </c>
      <c r="F13" s="9">
        <v>3</v>
      </c>
      <c r="G13" s="10" t="s">
        <v>62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14"/>
      <c r="B14" s="8">
        <v>12</v>
      </c>
      <c r="C14" s="9">
        <v>1</v>
      </c>
      <c r="D14" s="10" t="s">
        <v>57</v>
      </c>
      <c r="E14" s="8">
        <v>40</v>
      </c>
      <c r="F14" s="9">
        <v>3</v>
      </c>
      <c r="G14" s="10" t="s">
        <v>41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>
      <c r="A15" s="14"/>
      <c r="B15" s="8">
        <v>13</v>
      </c>
      <c r="C15" s="9">
        <v>2</v>
      </c>
      <c r="D15" s="10" t="s">
        <v>20</v>
      </c>
      <c r="E15" s="8">
        <v>41</v>
      </c>
      <c r="F15" s="9">
        <v>4</v>
      </c>
      <c r="G15" s="10" t="s">
        <v>42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4"/>
      <c r="B16" s="8">
        <v>14</v>
      </c>
      <c r="C16" s="9">
        <v>2</v>
      </c>
      <c r="D16" s="10" t="s">
        <v>58</v>
      </c>
      <c r="E16" s="8">
        <v>42</v>
      </c>
      <c r="F16" s="9">
        <v>2</v>
      </c>
      <c r="G16" s="10" t="s">
        <v>65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8">
        <v>15</v>
      </c>
      <c r="C17" s="9">
        <v>1</v>
      </c>
      <c r="D17" s="10" t="s">
        <v>21</v>
      </c>
      <c r="E17" s="8">
        <v>43</v>
      </c>
      <c r="F17" s="9">
        <v>2</v>
      </c>
      <c r="G17" s="10" t="s">
        <v>63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8">
        <v>16</v>
      </c>
      <c r="C18" s="9">
        <v>2</v>
      </c>
      <c r="D18" s="10" t="s">
        <v>22</v>
      </c>
      <c r="E18" s="8">
        <v>44</v>
      </c>
      <c r="F18" s="9">
        <v>1</v>
      </c>
      <c r="G18" s="42" t="s">
        <v>43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4"/>
      <c r="B19" s="8">
        <v>17</v>
      </c>
      <c r="C19" s="9">
        <v>2</v>
      </c>
      <c r="D19" s="10" t="s">
        <v>59</v>
      </c>
      <c r="E19" s="8">
        <v>45</v>
      </c>
      <c r="F19" s="9">
        <v>1</v>
      </c>
      <c r="G19" s="10" t="s">
        <v>52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4"/>
      <c r="B20" s="8">
        <v>18</v>
      </c>
      <c r="C20" s="9">
        <v>1</v>
      </c>
      <c r="D20" s="37" t="s">
        <v>60</v>
      </c>
      <c r="E20" s="8">
        <v>46</v>
      </c>
      <c r="F20" s="9">
        <v>1</v>
      </c>
      <c r="G20" s="10" t="s">
        <v>44</v>
      </c>
      <c r="H20" s="14"/>
      <c r="I20" s="14"/>
      <c r="J20" s="17" t="s">
        <v>9</v>
      </c>
      <c r="K20" s="14"/>
      <c r="L20" s="14"/>
      <c r="M20" s="14"/>
      <c r="N20" s="14"/>
      <c r="O20" s="14"/>
      <c r="P20" s="14"/>
      <c r="Q20" s="14"/>
      <c r="R20" s="14"/>
    </row>
    <row r="21" spans="1:18">
      <c r="A21" s="14"/>
      <c r="B21" s="8">
        <v>19</v>
      </c>
      <c r="C21" s="9">
        <v>1</v>
      </c>
      <c r="D21" s="10" t="s">
        <v>23</v>
      </c>
      <c r="E21" s="8">
        <v>47</v>
      </c>
      <c r="F21" s="9">
        <v>2</v>
      </c>
      <c r="G21" s="10" t="s">
        <v>45</v>
      </c>
      <c r="H21" s="14"/>
      <c r="I21" s="14"/>
      <c r="J21" s="23"/>
      <c r="K21" s="14"/>
      <c r="L21" s="14"/>
      <c r="M21" s="14"/>
      <c r="N21" s="14"/>
      <c r="O21" s="14"/>
      <c r="P21" s="14"/>
      <c r="Q21" s="14"/>
      <c r="R21" s="14"/>
    </row>
    <row r="22" spans="1:18">
      <c r="A22" s="14"/>
      <c r="B22" s="8">
        <v>20</v>
      </c>
      <c r="C22" s="9">
        <v>2</v>
      </c>
      <c r="D22" s="10" t="s">
        <v>24</v>
      </c>
      <c r="E22" s="8">
        <v>48</v>
      </c>
      <c r="F22" s="9">
        <v>5</v>
      </c>
      <c r="G22" s="10" t="s">
        <v>64</v>
      </c>
      <c r="H22" s="14"/>
      <c r="I22" s="14"/>
      <c r="J22" s="23" t="s">
        <v>70</v>
      </c>
      <c r="K22" s="14"/>
      <c r="L22" s="14"/>
      <c r="M22" s="14"/>
      <c r="N22" s="14"/>
      <c r="O22" s="14"/>
      <c r="P22" s="14"/>
      <c r="Q22" s="14"/>
      <c r="R22" s="14"/>
    </row>
    <row r="23" spans="1:18">
      <c r="A23" s="14"/>
      <c r="B23" s="8">
        <v>21</v>
      </c>
      <c r="C23" s="9">
        <v>1</v>
      </c>
      <c r="D23" s="10" t="s">
        <v>25</v>
      </c>
      <c r="E23" s="8">
        <v>49</v>
      </c>
      <c r="F23" s="9">
        <v>0.5</v>
      </c>
      <c r="G23" s="10" t="s">
        <v>46</v>
      </c>
      <c r="H23" s="14"/>
      <c r="I23" s="14"/>
      <c r="J23" s="18"/>
      <c r="K23" s="14"/>
      <c r="L23" s="14"/>
      <c r="M23" s="14"/>
      <c r="N23" s="14"/>
      <c r="O23" s="14"/>
      <c r="P23" s="14"/>
      <c r="Q23" s="14"/>
      <c r="R23" s="14"/>
    </row>
    <row r="24" spans="1:18">
      <c r="A24" s="14"/>
      <c r="B24" s="8">
        <v>22</v>
      </c>
      <c r="C24" s="9">
        <v>2</v>
      </c>
      <c r="D24" s="10" t="s">
        <v>26</v>
      </c>
      <c r="E24" s="8">
        <v>50</v>
      </c>
      <c r="F24" s="9">
        <v>2</v>
      </c>
      <c r="G24" s="10" t="s">
        <v>47</v>
      </c>
      <c r="H24" s="14"/>
      <c r="I24" s="14"/>
      <c r="J24" s="19" t="s">
        <v>11</v>
      </c>
      <c r="K24" s="14"/>
      <c r="L24" s="14"/>
      <c r="M24" s="14"/>
      <c r="N24" s="14"/>
      <c r="O24" s="14"/>
      <c r="P24" s="14"/>
      <c r="Q24" s="14"/>
      <c r="R24" s="14"/>
    </row>
    <row r="25" spans="1:18">
      <c r="A25" s="14"/>
      <c r="B25" s="8">
        <v>23</v>
      </c>
      <c r="C25" s="9">
        <v>1</v>
      </c>
      <c r="D25" s="10" t="s">
        <v>27</v>
      </c>
      <c r="E25" s="8">
        <v>51</v>
      </c>
      <c r="F25" s="9">
        <v>3</v>
      </c>
      <c r="G25" s="10" t="s">
        <v>48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>
      <c r="A26" s="14"/>
      <c r="B26" s="8">
        <v>24</v>
      </c>
      <c r="C26" s="9">
        <v>2</v>
      </c>
      <c r="D26" s="10" t="s">
        <v>28</v>
      </c>
      <c r="E26" s="8">
        <v>52</v>
      </c>
      <c r="F26" s="9">
        <v>2</v>
      </c>
      <c r="G26" s="10" t="s">
        <v>49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>
      <c r="A27" s="14"/>
      <c r="B27" s="8">
        <v>25</v>
      </c>
      <c r="C27" s="9">
        <v>2</v>
      </c>
      <c r="D27" s="10" t="s">
        <v>29</v>
      </c>
      <c r="E27" s="8">
        <v>53</v>
      </c>
      <c r="F27" s="9">
        <v>2.5</v>
      </c>
      <c r="G27" s="10" t="s">
        <v>50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>
      <c r="A28" s="14"/>
      <c r="B28" s="8">
        <v>26</v>
      </c>
      <c r="C28" s="9">
        <v>1</v>
      </c>
      <c r="D28" s="10" t="s">
        <v>61</v>
      </c>
      <c r="E28" s="8">
        <v>54</v>
      </c>
      <c r="F28" s="9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>
      <c r="A29" s="14"/>
      <c r="B29" s="8">
        <v>27</v>
      </c>
      <c r="C29" s="9">
        <v>1</v>
      </c>
      <c r="D29" s="10" t="s">
        <v>30</v>
      </c>
      <c r="E29" s="8">
        <v>55</v>
      </c>
      <c r="F29" s="9"/>
      <c r="G29" s="1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9.5" thickBot="1">
      <c r="A30" s="14"/>
      <c r="B30" s="11">
        <v>28</v>
      </c>
      <c r="C30" s="12">
        <v>1</v>
      </c>
      <c r="D30" s="43" t="s">
        <v>31</v>
      </c>
      <c r="E30" s="11">
        <v>56</v>
      </c>
      <c r="F30" s="12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9.5" thickBot="1">
      <c r="A31" s="14"/>
      <c r="B31" s="1" t="s">
        <v>3</v>
      </c>
      <c r="C31" s="2">
        <f>SUM(C3:C30)</f>
        <v>46</v>
      </c>
      <c r="D31" s="3" t="s">
        <v>4</v>
      </c>
      <c r="E31" s="2" t="s">
        <v>3</v>
      </c>
      <c r="F31" s="2">
        <f>SUM(F3:F30)+C31</f>
        <v>119</v>
      </c>
      <c r="G31" s="4" t="s">
        <v>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14"/>
      <c r="B35" s="20" t="s">
        <v>6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1" t="s">
        <v>7</v>
      </c>
      <c r="Q35" s="41"/>
      <c r="R35" s="41"/>
    </row>
  </sheetData>
  <sortState ref="C3:D55">
    <sortCondition ref="D3:D55"/>
  </sortState>
  <mergeCells count="1">
    <mergeCell ref="P35:R35"/>
  </mergeCells>
  <hyperlinks>
    <hyperlink ref="J2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H21" sqref="H21"/>
    </sheetView>
  </sheetViews>
  <sheetFormatPr defaultRowHeight="18.75"/>
  <cols>
    <col min="1" max="1" width="3.7109375" style="16" customWidth="1"/>
    <col min="2" max="2" width="10.7109375" style="22" customWidth="1"/>
    <col min="3" max="3" width="48.7109375" style="16" customWidth="1"/>
    <col min="4" max="4" width="10.7109375" style="16" customWidth="1"/>
    <col min="5" max="5" width="50.140625" style="16" bestFit="1" customWidth="1"/>
    <col min="6" max="12" width="9.140625" style="16"/>
    <col min="13" max="13" width="9.140625" style="16" customWidth="1"/>
    <col min="14" max="16384" width="9.140625" style="16"/>
  </cols>
  <sheetData>
    <row r="1" spans="1:19" ht="19.5" thickBot="1">
      <c r="A1" s="14"/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9.5" thickBot="1">
      <c r="A2" s="14"/>
      <c r="B2" s="26" t="str">
        <f>+Urt!B2</f>
        <v>Nr.</v>
      </c>
      <c r="C2" s="27" t="str">
        <f>+Urt!D2</f>
        <v>Jægermeister krydderurter</v>
      </c>
      <c r="D2" s="27" t="str">
        <f>+Urt!E2</f>
        <v>Nr.</v>
      </c>
      <c r="E2" s="28" t="str">
        <f>+Urt!G2</f>
        <v>Jægermeister krydderurter</v>
      </c>
      <c r="F2" s="14"/>
      <c r="G2" s="14" t="s">
        <v>10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5">
        <f>+Urt!B3</f>
        <v>1</v>
      </c>
      <c r="C3" s="29" t="str">
        <f>CONCATENATE(Urt!D3, Urt!C3, Urt!$C$2)</f>
        <v>Aloe vera juice 2 cl 2 gram</v>
      </c>
      <c r="D3" s="6">
        <f>+Urt!E3</f>
        <v>29</v>
      </c>
      <c r="E3" s="30" t="str">
        <f>CONCATENATE(Urt!G3, Urt!F3, Urt!$C$2)</f>
        <v>Lakridsrod, skåret 4 gram</v>
      </c>
      <c r="F3" s="14"/>
      <c r="G3" s="14" t="s">
        <v>66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4"/>
      <c r="B4" s="8">
        <f>+Urt!B4</f>
        <v>2</v>
      </c>
      <c r="C4" s="24" t="str">
        <f>CONCATENATE(Urt!D4, Urt!C4, Urt!$C$2)</f>
        <v>Althearod, skåret  2 gram</v>
      </c>
      <c r="D4" s="9">
        <f>+Urt!E4</f>
        <v>30</v>
      </c>
      <c r="E4" s="25" t="str">
        <f>CONCATENATE(Urt!G4, Urt!F4, Urt!$C$2)</f>
        <v>Lavendelblomst 1 gram</v>
      </c>
      <c r="F4" s="14"/>
      <c r="G4" s="14" t="s">
        <v>67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A5" s="14"/>
      <c r="B5" s="8">
        <f>+Urt!B5</f>
        <v>3</v>
      </c>
      <c r="C5" s="24" t="str">
        <f>CONCATENATE(Urt!D5, Urt!C5, Urt!$C$2)</f>
        <v>Angelikarod, skåret 2 gram</v>
      </c>
      <c r="D5" s="9">
        <f>+Urt!E5</f>
        <v>31</v>
      </c>
      <c r="E5" s="25" t="str">
        <f>CONCATENATE(Urt!G5, Urt!F5, Urt!$C$2)</f>
        <v>Lemongræs 1 gram</v>
      </c>
      <c r="F5" s="14"/>
      <c r="G5" s="14" t="s">
        <v>68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9.5" thickBot="1">
      <c r="A6" s="14"/>
      <c r="B6" s="11">
        <f>+Urt!B6</f>
        <v>4</v>
      </c>
      <c r="C6" s="38" t="str">
        <f>CONCATENATE(Urt!D6, Urt!C6, Urt!$C$2)</f>
        <v>Angosturabark, skåret 3 gram</v>
      </c>
      <c r="D6" s="12">
        <f>+Urt!E6</f>
        <v>32</v>
      </c>
      <c r="E6" s="32" t="str">
        <f>CONCATENATE(Urt!G6, Urt!F6, Urt!$C$2)</f>
        <v>Lyngblomster, tørrede 2 gram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4"/>
      <c r="B7" s="5">
        <f>+Urt!B7</f>
        <v>5</v>
      </c>
      <c r="C7" s="29" t="str">
        <f>CONCATENATE(Urt!D7, Urt!C7, Urt!$C$2)</f>
        <v>Appelsinskal sød 3 gram</v>
      </c>
      <c r="D7" s="6">
        <f>+Urt!E7</f>
        <v>33</v>
      </c>
      <c r="E7" s="30" t="str">
        <f>CONCATENATE(Urt!G7, Urt!F7, Urt!$C$2)</f>
        <v>Mandler, split 10 gram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4"/>
      <c r="B8" s="8">
        <f>+Urt!B8</f>
        <v>6</v>
      </c>
      <c r="C8" s="24" t="str">
        <f>CONCATENATE(Urt!D8, Urt!C8, Urt!$C$2)</f>
        <v>Baldrianrod, skåret 1 gram</v>
      </c>
      <c r="D8" s="9">
        <f>+Urt!E8</f>
        <v>34</v>
      </c>
      <c r="E8" s="25" t="str">
        <f>CONCATENATE(Urt!G8, Urt!F8, Urt!$C$2)</f>
        <v>Mate 2 gram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4"/>
      <c r="B9" s="8">
        <f>+Urt!B9</f>
        <v>7</v>
      </c>
      <c r="C9" s="24" t="str">
        <f>CONCATENATE(Urt!D9, Urt!C9, Urt!$C$2)</f>
        <v>Birkes blå 2 gram</v>
      </c>
      <c r="D9" s="9">
        <f>+Urt!E9</f>
        <v>35</v>
      </c>
      <c r="E9" s="25" t="str">
        <f>CONCATENATE(Urt!G9, Urt!F9, Urt!$C$2)</f>
        <v>Muscovadorørsukker, økologisk 10 gram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9.5" thickBot="1">
      <c r="A10" s="14"/>
      <c r="B10" s="11">
        <f>+Urt!B10</f>
        <v>8</v>
      </c>
      <c r="C10" s="31" t="str">
        <f>CONCATENATE(Urt!D10, Urt!C10, Urt!$C$2)</f>
        <v>Burrerod, skåret 2 gram</v>
      </c>
      <c r="D10" s="12">
        <f>+Urt!E10</f>
        <v>36</v>
      </c>
      <c r="E10" s="32" t="str">
        <f>CONCATENATE(Urt!G10, Urt!F10, Urt!$C$2)</f>
        <v>Muskatnød, hel,  knust 6 gram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4"/>
      <c r="B11" s="5">
        <f>+Urt!B11</f>
        <v>9</v>
      </c>
      <c r="C11" s="29" t="str">
        <f>CONCATENATE(Urt!D11, Urt!C11, Urt!$C$2)</f>
        <v>Bynke Grå 1 gram</v>
      </c>
      <c r="D11" s="6">
        <f>+Urt!E11</f>
        <v>37</v>
      </c>
      <c r="E11" s="30" t="str">
        <f>CONCATENATE(Urt!G11, Urt!F11, Urt!$C$2)</f>
        <v>Nellike, hel 1 gram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4"/>
      <c r="B12" s="8">
        <f>+Urt!B12</f>
        <v>10</v>
      </c>
      <c r="C12" s="24" t="str">
        <f>CONCATENATE(Urt!D12, Urt!C12, Urt!$C$2)</f>
        <v>Citronskal 2 gram</v>
      </c>
      <c r="D12" s="9">
        <f>+Urt!E12</f>
        <v>38</v>
      </c>
      <c r="E12" s="25" t="str">
        <f>CONCATENATE(Urt!G12, Urt!F12, Urt!$C$2)</f>
        <v>Peber, hel sort, stødt 2 gram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4"/>
      <c r="B13" s="8">
        <f>+Urt!B13</f>
        <v>11</v>
      </c>
      <c r="C13" s="24" t="str">
        <f>CONCATENATE(Urt!D13, Urt!C13, Urt!$C$2)</f>
        <v>Citronverbena 1 gram</v>
      </c>
      <c r="D13" s="9">
        <f>+Urt!E13</f>
        <v>39</v>
      </c>
      <c r="E13" s="25" t="str">
        <f>CONCATENATE(Urt!G13, Urt!F13, Urt!$C$2)</f>
        <v>Pimpinellerod, skåret 3 gram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9.5" thickBot="1">
      <c r="A14" s="14"/>
      <c r="B14" s="11">
        <f>+Urt!B14</f>
        <v>12</v>
      </c>
      <c r="C14" s="31" t="str">
        <f>CONCATENATE(Urt!D14, Urt!C14, Urt!$C$2)</f>
        <v>Egebark, skåret 1 gram</v>
      </c>
      <c r="D14" s="12">
        <f>+Urt!E14</f>
        <v>40</v>
      </c>
      <c r="E14" s="32" t="str">
        <f>CONCATENATE(Urt!G14, Urt!F14, Urt!$C$2)</f>
        <v>Pomeransskal bitter 3 gram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4"/>
      <c r="B15" s="5">
        <f>+Urt!B15</f>
        <v>13</v>
      </c>
      <c r="C15" s="29" t="str">
        <f>CONCATENATE(Urt!D15, Urt!C15, Urt!$C$2)</f>
        <v>Enebær hele, stødt 2 gram</v>
      </c>
      <c r="D15" s="6">
        <f>+Urt!E15</f>
        <v>41</v>
      </c>
      <c r="E15" s="30" t="str">
        <f>CONCATENATE(Urt!G15, Urt!F15, Urt!$C$2)</f>
        <v>Pomeransskal sød 4 gram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4"/>
      <c r="B16" s="8">
        <f>+Urt!B16</f>
        <v>14</v>
      </c>
      <c r="C16" s="24" t="str">
        <f>CONCATENATE(Urt!D16, Urt!C16, Urt!$C$2)</f>
        <v>Ensianrod, skåret 2 gram</v>
      </c>
      <c r="D16" s="9">
        <f>+Urt!E16</f>
        <v>42</v>
      </c>
      <c r="E16" s="25" t="str">
        <f>CONCATENATE(Urt!G16, Urt!F16, Urt!$C$2)</f>
        <v>Porse blade / rakler, tørrede 2 gram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14"/>
      <c r="B17" s="8">
        <f>+Urt!B17</f>
        <v>15</v>
      </c>
      <c r="C17" s="24" t="str">
        <f>CONCATENATE(Urt!D17, Urt!C17, Urt!$C$2)</f>
        <v>Eukalyptusblade 1 gram</v>
      </c>
      <c r="D17" s="9">
        <f>+Urt!E17</f>
        <v>43</v>
      </c>
      <c r="E17" s="25" t="str">
        <f>CONCATENATE(Urt!G17, Urt!F17, Urt!$C$2)</f>
        <v>Rabarberrod, skåret 2 gram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9.5" thickBot="1">
      <c r="A18" s="14"/>
      <c r="B18" s="11">
        <f>+Urt!B18</f>
        <v>16</v>
      </c>
      <c r="C18" s="31" t="str">
        <f>CONCATENATE(Urt!D18, Urt!C18, Urt!$C$2)</f>
        <v>Fennikel frø 2 gram</v>
      </c>
      <c r="D18" s="12">
        <f>+Urt!E18</f>
        <v>44</v>
      </c>
      <c r="E18" s="40" t="str">
        <f>CONCATENATE(Urt!G18, Urt!F18, Urt!$C$2)</f>
        <v>Rejnfan, tørrede 1 gram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>
      <c r="A19" s="14"/>
      <c r="B19" s="5">
        <f>+Urt!B19</f>
        <v>17</v>
      </c>
      <c r="C19" s="29" t="str">
        <f>CONCATENATE(Urt!D19, Urt!C19, Urt!$C$2)</f>
        <v>Galangarod, skåret 2 gram</v>
      </c>
      <c r="D19" s="6">
        <f>+Urt!E19</f>
        <v>45</v>
      </c>
      <c r="E19" s="30" t="str">
        <f>CONCATENATE(Urt!G19, Urt!F19, Urt!$C$2)</f>
        <v>Rosenblade/Rosenknopper, tørrede 1 gram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>
      <c r="A20" s="14"/>
      <c r="B20" s="8">
        <f>+Urt!B20</f>
        <v>18</v>
      </c>
      <c r="C20" s="39" t="str">
        <f>CONCATENATE(Urt!D20, Urt!C20, Urt!$C$2)</f>
        <v>Ginsengrod, skåret 1 gram</v>
      </c>
      <c r="D20" s="9">
        <f>+Urt!E20</f>
        <v>46</v>
      </c>
      <c r="E20" s="25" t="str">
        <f>CONCATENATE(Urt!G20, Urt!F20, Urt!$C$2)</f>
        <v>Rosmarin urt, tørrede 1 gram</v>
      </c>
      <c r="F20" s="14"/>
      <c r="G20" s="14"/>
      <c r="H20" s="17" t="s">
        <v>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>
      <c r="A21" s="14"/>
      <c r="B21" s="8">
        <f>+Urt!B21</f>
        <v>19</v>
      </c>
      <c r="C21" s="24" t="str">
        <f>CONCATENATE(Urt!D21, Urt!C21, Urt!$C$2)</f>
        <v>Hjertensfryd Melisse 1 gram</v>
      </c>
      <c r="D21" s="9">
        <f>+Urt!E21</f>
        <v>47</v>
      </c>
      <c r="E21" s="25" t="str">
        <f>CONCATENATE(Urt!G21, Urt!F21, Urt!$C$2)</f>
        <v>Røllike, tørrede 2 gram</v>
      </c>
      <c r="F21" s="14"/>
      <c r="G21" s="14"/>
      <c r="H21" s="2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9.5" thickBot="1">
      <c r="A22" s="14"/>
      <c r="B22" s="11">
        <f>+Urt!B22</f>
        <v>20</v>
      </c>
      <c r="C22" s="31" t="str">
        <f>CONCATENATE(Urt!D22, Urt!C22, Urt!$C$2)</f>
        <v>Hybenskaller, tørrede 2 gram</v>
      </c>
      <c r="D22" s="12">
        <f>+Urt!E22</f>
        <v>48</v>
      </c>
      <c r="E22" s="32" t="str">
        <f>CONCATENATE(Urt!G22, Urt!F22, Urt!$C$2)</f>
        <v>Rønnebær, tørrede (el. 20 g friske) 5 gram</v>
      </c>
      <c r="F22" s="14"/>
      <c r="G22" s="14"/>
      <c r="H22" s="23" t="s">
        <v>12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>
      <c r="A23" s="14"/>
      <c r="B23" s="5">
        <f>+Urt!B23</f>
        <v>21</v>
      </c>
      <c r="C23" s="29" t="str">
        <f>CONCATENATE(Urt!D23, Urt!C23, Urt!$C$2)</f>
        <v>Ingefær, tørret 1 gram</v>
      </c>
      <c r="D23" s="6">
        <f>+Urt!E23</f>
        <v>49</v>
      </c>
      <c r="E23" s="30" t="str">
        <f>CONCATENATE(Urt!G23, Urt!F23, Urt!$C$2)</f>
        <v>Safrantråde 0,5 gram</v>
      </c>
      <c r="F23" s="14"/>
      <c r="G23" s="14"/>
      <c r="H23" s="1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>
      <c r="A24" s="14"/>
      <c r="B24" s="8">
        <f>+Urt!B24</f>
        <v>22</v>
      </c>
      <c r="C24" s="24" t="str">
        <f>CONCATENATE(Urt!D24, Urt!C24, Urt!$C$2)</f>
        <v>Kaffebønner Espresso 2 gram</v>
      </c>
      <c r="D24" s="9">
        <f>+Urt!E24</f>
        <v>50</v>
      </c>
      <c r="E24" s="25" t="str">
        <f>CONCATENATE(Urt!G24, Urt!F24, Urt!$C$2)</f>
        <v>Stjerneanis 2 gram</v>
      </c>
      <c r="F24" s="14"/>
      <c r="G24" s="14"/>
      <c r="H24" s="19" t="s">
        <v>11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>
      <c r="A25" s="14"/>
      <c r="B25" s="8">
        <f>+Urt!B25</f>
        <v>23</v>
      </c>
      <c r="C25" s="24" t="str">
        <f>CONCATENATE(Urt!D25, Urt!C25, Urt!$C$2)</f>
        <v>Kamille blomst 1 gram</v>
      </c>
      <c r="D25" s="9">
        <f>+Urt!E25</f>
        <v>51</v>
      </c>
      <c r="E25" s="25" t="str">
        <f>CONCATENATE(Urt!G25, Urt!F25, Urt!$C$2)</f>
        <v>Tonkabønner 5 stk. 3 gram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9.5" thickBot="1">
      <c r="A26" s="14"/>
      <c r="B26" s="11">
        <f>+Urt!B26</f>
        <v>24</v>
      </c>
      <c r="C26" s="31" t="str">
        <f>CONCATENATE(Urt!D26, Urt!C26, Urt!$C$2)</f>
        <v>Kanel hel knust 2 gram</v>
      </c>
      <c r="D26" s="12">
        <f>+Urt!E26</f>
        <v>52</v>
      </c>
      <c r="E26" s="32" t="str">
        <f>CONCATENATE(Urt!G26, Urt!F26, Urt!$C$2)</f>
        <v>Tormentilrod, skåret 2 gram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>
      <c r="A27" s="14"/>
      <c r="B27" s="5">
        <f>+Urt!B27</f>
        <v>25</v>
      </c>
      <c r="C27" s="29" t="str">
        <f>CONCATENATE(Urt!D27, Urt!C27, Urt!$C$2)</f>
        <v>Kardemomme hel 2 gram</v>
      </c>
      <c r="D27" s="6">
        <f>+Urt!E27</f>
        <v>53</v>
      </c>
      <c r="E27" s="30" t="str">
        <f>CONCATENATE(Urt!G27, Urt!F27, Urt!$C$2)</f>
        <v>Vanillestang 1 stk. 2,5 gram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>
      <c r="A28" s="14"/>
      <c r="B28" s="8">
        <f>+Urt!B28</f>
        <v>26</v>
      </c>
      <c r="C28" s="24" t="str">
        <f>CONCATENATE(Urt!D28, Urt!C28, Urt!$C$2)</f>
        <v>Kinabark, skåret 1 gram</v>
      </c>
      <c r="D28" s="9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>
      <c r="A29" s="14"/>
      <c r="B29" s="8">
        <f>+Urt!B29</f>
        <v>27</v>
      </c>
      <c r="C29" s="24" t="str">
        <f>CONCATENATE(Urt!D29, Urt!C29, Urt!$C$2)</f>
        <v>Koriander,hel,  stødt 1 gram</v>
      </c>
      <c r="D29" s="9"/>
      <c r="E29" s="1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9.5" thickBot="1">
      <c r="A30" s="14"/>
      <c r="B30" s="11">
        <f>+Urt!B30</f>
        <v>28</v>
      </c>
      <c r="C30" s="38" t="str">
        <f>CONCATENATE(Urt!D30, Urt!C30, Urt!$C$2)</f>
        <v>Kvanfrø, hel, stødt 1 gram</v>
      </c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9.5" thickBot="1">
      <c r="A31" s="14"/>
      <c r="B31" s="33">
        <f>COUNTA(B3:B30)</f>
        <v>28</v>
      </c>
      <c r="C31" s="36"/>
      <c r="D31" s="35">
        <f>COUNTA(D3:D30)+B31</f>
        <v>53</v>
      </c>
      <c r="E31" s="34" t="s">
        <v>51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>
      <c r="A35" s="14"/>
      <c r="B35" s="21" t="s">
        <v>6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1" t="s">
        <v>7</v>
      </c>
      <c r="Q35" s="41"/>
      <c r="R35" s="41"/>
      <c r="S35" s="14"/>
    </row>
  </sheetData>
  <mergeCells count="1">
    <mergeCell ref="P35:R35"/>
  </mergeCells>
  <hyperlinks>
    <hyperlink ref="H2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Urt</vt:lpstr>
      <vt:lpstr>Gram</vt:lpstr>
      <vt:lpstr>Urt!Udskriftsområde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2018-02-03T08:27:34Z</cp:lastPrinted>
  <dcterms:created xsi:type="dcterms:W3CDTF">2018-02-03T07:13:12Z</dcterms:created>
  <dcterms:modified xsi:type="dcterms:W3CDTF">2021-09-29T10:03:32Z</dcterms:modified>
</cp:coreProperties>
</file>